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5_부복수전공\01_2026\2026-2_선발인원 및 사정기준\"/>
    </mc:Choice>
  </mc:AlternateContent>
  <xr:revisionPtr revIDLastSave="0" documentId="13_ncr:1_{4AEBA1D6-BDF0-4865-B151-ED96BDE6739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일반학과(삼척)" sheetId="1" r:id="rId1"/>
    <sheet name="미래융합가상학과(삼척)" sheetId="4" r:id="rId2"/>
  </sheets>
  <definedNames>
    <definedName name="_xlnm._FilterDatabase" localSheetId="0" hidden="1">'일반학과(삼척)'!$D$3:$L$31</definedName>
    <definedName name="_xlnm.Print_Area" localSheetId="0">'일반학과(삼척)'!$D$1:$L$31</definedName>
    <definedName name="_xlnm.Print_Titles" localSheetId="0">'일반학과(삼척)'!$3:$4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4" l="1"/>
  <c r="F11" i="4"/>
  <c r="F30" i="1"/>
  <c r="F28" i="1"/>
  <c r="F26" i="1"/>
  <c r="F21" i="1"/>
  <c r="F18" i="1"/>
  <c r="F14" i="1"/>
  <c r="G31" i="1"/>
  <c r="H31" i="1"/>
  <c r="J31" i="1"/>
  <c r="I30" i="1"/>
  <c r="I28" i="1"/>
  <c r="I26" i="1"/>
  <c r="I18" i="1" l="1"/>
  <c r="F31" i="1"/>
  <c r="I14" i="1"/>
  <c r="I21" i="1"/>
  <c r="I31" i="1" l="1"/>
</calcChain>
</file>

<file path=xl/sharedStrings.xml><?xml version="1.0" encoding="utf-8"?>
<sst xmlns="http://schemas.openxmlformats.org/spreadsheetml/2006/main" count="173" uniqueCount="109">
  <si>
    <t>대학명</t>
  </si>
  <si>
    <t>총계</t>
    <phoneticPr fontId="2" type="noConversion"/>
  </si>
  <si>
    <t>보건과학대학</t>
    <phoneticPr fontId="2" type="noConversion"/>
  </si>
  <si>
    <t>식품영양학과</t>
    <phoneticPr fontId="2" type="noConversion"/>
  </si>
  <si>
    <t>소방방재학부</t>
    <phoneticPr fontId="2" type="noConversion"/>
  </si>
  <si>
    <t>공학대학</t>
    <phoneticPr fontId="2" type="noConversion"/>
  </si>
  <si>
    <t>바이오기능성소재학과</t>
    <phoneticPr fontId="2" type="noConversion"/>
  </si>
  <si>
    <t>멀티디자인학과</t>
    <phoneticPr fontId="2" type="noConversion"/>
  </si>
  <si>
    <t>사회복지학과</t>
    <phoneticPr fontId="2" type="noConversion"/>
  </si>
  <si>
    <t>생활조형디자인학과</t>
    <phoneticPr fontId="2" type="noConversion"/>
  </si>
  <si>
    <t>모집단위명</t>
    <phoneticPr fontId="2" type="noConversion"/>
  </si>
  <si>
    <t>비고</t>
    <phoneticPr fontId="2" type="noConversion"/>
  </si>
  <si>
    <t>기계공학과</t>
    <phoneticPr fontId="2" type="noConversion"/>
  </si>
  <si>
    <t>그린에너지공학과</t>
    <phoneticPr fontId="2" type="noConversion"/>
  </si>
  <si>
    <t>전기공학과</t>
    <phoneticPr fontId="2" type="noConversion"/>
  </si>
  <si>
    <t>소계</t>
    <phoneticPr fontId="2" type="noConversion"/>
  </si>
  <si>
    <t>휴먼스포츠학과</t>
    <phoneticPr fontId="2" type="noConversion"/>
  </si>
  <si>
    <t>소방방재공학전공</t>
    <phoneticPr fontId="2" type="noConversion"/>
  </si>
  <si>
    <t>재난관리공학전공</t>
    <phoneticPr fontId="2" type="noConversion"/>
  </si>
  <si>
    <r>
      <t xml:space="preserve">선발기준
</t>
    </r>
    <r>
      <rPr>
        <b/>
        <sz val="8"/>
        <color theme="1"/>
        <rFont val="맑은 고딕"/>
        <family val="3"/>
        <charset val="129"/>
        <scheme val="minor"/>
      </rPr>
      <t>(선발과 관련된 선수과목이 있는 경우 반드시 선발기준에 포함하여 안내)</t>
    </r>
    <phoneticPr fontId="2" type="noConversion"/>
  </si>
  <si>
    <t>복수전공</t>
    <phoneticPr fontId="2" type="noConversion"/>
  </si>
  <si>
    <t>부전공</t>
    <phoneticPr fontId="2" type="noConversion"/>
  </si>
  <si>
    <t>1) 최소전공학점 이상 취득
2) 전공영역별 이수학점 이상 취득
3) 1),2)의 요건 충족</t>
    <phoneticPr fontId="2" type="noConversion"/>
  </si>
  <si>
    <t>도시건축학과(5년제)</t>
    <phoneticPr fontId="2" type="noConversion"/>
  </si>
  <si>
    <t>미래토목건설공학과</t>
    <phoneticPr fontId="2" type="noConversion"/>
  </si>
  <si>
    <t>첨단AI공학과</t>
    <phoneticPr fontId="2" type="noConversion"/>
  </si>
  <si>
    <t>디자인스포츠대학</t>
    <phoneticPr fontId="2" type="noConversion"/>
  </si>
  <si>
    <t>인문사회대학</t>
    <phoneticPr fontId="2" type="noConversion"/>
  </si>
  <si>
    <t>공공행정학과</t>
    <phoneticPr fontId="2" type="noConversion"/>
  </si>
  <si>
    <t>관광학과</t>
    <phoneticPr fontId="2" type="noConversion"/>
  </si>
  <si>
    <t>경제금융학과</t>
    <phoneticPr fontId="2" type="noConversion"/>
  </si>
  <si>
    <t>영어과</t>
    <phoneticPr fontId="2" type="noConversion"/>
  </si>
  <si>
    <t>일본학과</t>
    <phoneticPr fontId="2" type="noConversion"/>
  </si>
  <si>
    <t>삼척</t>
    <phoneticPr fontId="2" type="noConversion"/>
  </si>
  <si>
    <t>1) 최소전공학점 이상 취득
2) 전공영역별 이수학점 이상 취득
3) 1),2)의 요건 충족</t>
  </si>
  <si>
    <t>1) 최소전공학점 이상 취득
2) 전공영역별 이수학점 이상 취득
3) 졸업종합시험 60점이상</t>
  </si>
  <si>
    <t>1) 최소전공학점 이상 취득
2) 전공영역별 이수학점 이상 취득
3) 졸업전시회 참여(작품 3개이상 전시)</t>
  </si>
  <si>
    <t>미래융합가상학과명</t>
    <phoneticPr fontId="2" type="noConversion"/>
  </si>
  <si>
    <t>개설유형</t>
    <phoneticPr fontId="2" type="noConversion"/>
  </si>
  <si>
    <t>담당현황</t>
    <phoneticPr fontId="2" type="noConversion"/>
  </si>
  <si>
    <t>담당부서</t>
    <phoneticPr fontId="2" type="noConversion"/>
  </si>
  <si>
    <t>연락처</t>
    <phoneticPr fontId="2" type="noConversion"/>
  </si>
  <si>
    <t>스마트수소에너지융합학과</t>
    <phoneticPr fontId="2" type="noConversion"/>
  </si>
  <si>
    <t>부‧복수</t>
  </si>
  <si>
    <t>인지인공지능학과</t>
  </si>
  <si>
    <t>글로벌미래융합대학(삼척)</t>
    <phoneticPr fontId="2" type="noConversion"/>
  </si>
  <si>
    <t>033-570-6434</t>
    <phoneticPr fontId="2" type="noConversion"/>
  </si>
  <si>
    <t>스마트재난과학과</t>
    <phoneticPr fontId="2" type="noConversion"/>
  </si>
  <si>
    <t>나노융합학과</t>
    <phoneticPr fontId="2" type="noConversion"/>
  </si>
  <si>
    <t>033-250-7749</t>
    <phoneticPr fontId="2" type="noConversion"/>
  </si>
  <si>
    <t>AI영상크리에이터과</t>
    <phoneticPr fontId="2" type="noConversion"/>
  </si>
  <si>
    <t>부전공</t>
  </si>
  <si>
    <t>글로벌미래융합대학(삼척)</t>
  </si>
  <si>
    <t>엔터테인먼트콘텐츠제작학과</t>
    <phoneticPr fontId="2" type="noConversion"/>
  </si>
  <si>
    <t>033-570-6434</t>
  </si>
  <si>
    <t>첨단소재·나노융합 혁신융합대학 사업단</t>
    <phoneticPr fontId="2" type="noConversion"/>
  </si>
  <si>
    <t>2026학년도 2학기 일반학과 부·복수전공 이수예정자 선발인원 및 사정기준</t>
    <phoneticPr fontId="2" type="noConversion"/>
  </si>
  <si>
    <t>2026학년도 2학기 미래융합가상학과 부·복수전공 이수예정자 선발인원 및 사정기준</t>
    <phoneticPr fontId="2" type="noConversion"/>
  </si>
  <si>
    <t>320, 330, 390</t>
    <phoneticPr fontId="2" type="noConversion"/>
  </si>
  <si>
    <t>보건복지대학
(원주)</t>
    <phoneticPr fontId="2" type="noConversion"/>
  </si>
  <si>
    <t>인문대학
(강릉)</t>
    <phoneticPr fontId="2" type="noConversion"/>
  </si>
  <si>
    <t>내선번호
삼척: 570-6XXX
도계: 540-3XXX</t>
    <phoneticPr fontId="2" type="noConversion"/>
  </si>
  <si>
    <t>1. 직전학기 성적순 선발</t>
    <phoneticPr fontId="2" type="noConversion"/>
  </si>
  <si>
    <t>1) 최소전공학점 이상 취득
2) 전공영역별 이수학점 이상 취득
3) 지정과목 성적인증, 자격증 취득, 졸업시험 중 택1</t>
  </si>
  <si>
    <t>도계</t>
  </si>
  <si>
    <t>모집계획 없음</t>
  </si>
  <si>
    <t>전체학기 성적(100%)</t>
  </si>
  <si>
    <t>1) 최소전공학점 이상 취득
2) 전공영역별 이수학점 이상 취득
3) 졸업종합시험 70점 이상(여행관광미학 B0이상 취득 시 면제)</t>
  </si>
  <si>
    <t>삼척</t>
  </si>
  <si>
    <t>전체학기 평점</t>
  </si>
  <si>
    <t>560, 410, 
305, 540, 570</t>
  </si>
  <si>
    <t>1) 최소전공학점 이상 취득
2) 전공영역별 이수학점 이상 취득
3) 졸업종합시험(60점 이상) 또는 어학성적 중 선택 (졸업종합시험 면제 조건-전공필수 1과목 B0이상 취득 시 면제)</t>
  </si>
  <si>
    <t>1. 전학기 성적(100%)</t>
    <phoneticPr fontId="2" type="noConversion"/>
  </si>
  <si>
    <t>전체학기 성적 50% + 면접 50%
*동점일 경우 직전학기 성적이 우수한 학생</t>
  </si>
  <si>
    <t>1. 전체학기 성적(70%), 2. 면접(30%)</t>
  </si>
  <si>
    <t>1) 최소전공학점 이상 취득
2) 전공영역별 이수학점 이상 취득
3) 졸업종합시험 70점 이상</t>
  </si>
  <si>
    <t>1. 복수전공 학과와 동일계열 
2. 전학기 성적</t>
  </si>
  <si>
    <t>전학기 성적</t>
  </si>
  <si>
    <t>830, 680</t>
  </si>
  <si>
    <t>면접(100%)</t>
  </si>
  <si>
    <t>1) 최소전공학점 이상 취득
2) 전공영역별 이수학점 이상 취득
3) 전기공학과 개설 '캡스톤디자인연계기술사업화' 학점취득 및 발표에 통과한 자 혹은 전기관련 기사, 산업기사 필기시험에 합격한 자</t>
  </si>
  <si>
    <t>1. 직전학기 성적(100%)</t>
  </si>
  <si>
    <t>전체학기 성적 100%</t>
  </si>
  <si>
    <t>1) 최소전공학점 이상 취득
2) 전공영역별 이수학점 이상 취득
3) 졸업종합시험(과목별 60점 이상)</t>
  </si>
  <si>
    <t>전체학기 성적</t>
    <phoneticPr fontId="2" type="noConversion"/>
  </si>
  <si>
    <t>400</t>
    <phoneticPr fontId="2" type="noConversion"/>
  </si>
  <si>
    <t>1. 전체학기 성적
2. 동점일 경우 직전학기 성적이 우수한자</t>
  </si>
  <si>
    <t>1) 최소전공학점 이상 취득
2) 전공영역별 이수학점 이상 취득
3) 졸업전시회 참여(작품 2개 이상 전시)</t>
  </si>
  <si>
    <t>1. 전체학기 성적(50%)  2. 면접(50%)</t>
  </si>
  <si>
    <t>1) 최소전공학점 이상 취득
2) 전공영역별 이수학점 이상 취득
3) 졸업종합시험(과목별 40점 이상, 평균 60점 이상)
4) 봉사시간 200시간 이상</t>
  </si>
  <si>
    <t>성적(직전학기까지 평균 평점)50% +면접 50%)</t>
  </si>
  <si>
    <t>1. 직전학기 성적 3.5점 이상,  2. 면접</t>
  </si>
  <si>
    <t>1) 최소전공학점 이상 취득
2) 전공영역별 이수학점 이상 취득
3) 전공관련 자격증 5개 취득</t>
  </si>
  <si>
    <t>750, 660</t>
  </si>
  <si>
    <t>1. 전학기 성적
2. 면접</t>
  </si>
  <si>
    <t>전학기 성적(100%)</t>
  </si>
  <si>
    <t>2026-2학기
 선발 예정 인원</t>
    <phoneticPr fontId="2" type="noConversion"/>
  </si>
  <si>
    <r>
      <t>복수전공 이수인정 요건</t>
    </r>
    <r>
      <rPr>
        <b/>
        <sz val="8"/>
        <color theme="1"/>
        <rFont val="맑은 고딕"/>
        <family val="3"/>
        <charset val="129"/>
        <scheme val="minor"/>
      </rPr>
      <t xml:space="preserve">
1. 1),2),3)의 요건을 모두 충족해야 함
2. 3)의 소정요건은 추후 학과의 사정에 따라 변경될 수 있음</t>
    </r>
    <phoneticPr fontId="2" type="noConversion"/>
  </si>
  <si>
    <t>1. 직전 학기 성적 평점평균
2. (동점자인 경우) 전공 평점 평균</t>
  </si>
  <si>
    <t>1) 최소전공학점 이상 취득
2) 전공영역별 이수학점 이상 취득
3) ①,②의 요건 충족
  ① 핵심 교과목 12학점 이상 이수
  ② 기초·심화 교과목 18학점  이상 이수
4) 강원혁신플랫폼 수소저장및운송기술, 강원혁신플랫폼 에너지소재공학 2개 교과목 중 1개 교과 필수 이수</t>
  </si>
  <si>
    <t>강원LRS공유대학본부</t>
  </si>
  <si>
    <t>033-540-1584</t>
  </si>
  <si>
    <t>전년도(25학년도) 성적 평점 2.5이상</t>
    <phoneticPr fontId="2" type="noConversion"/>
  </si>
  <si>
    <t>전 학년 성적 평점평균</t>
    <phoneticPr fontId="2" type="noConversion"/>
  </si>
  <si>
    <t xml:space="preserve">1. 직전 학기 성적 평점평균
2. (동점자인 경우) 전공 평점 평균, 전공 과목이 없는 경우 면접 실시 </t>
  </si>
  <si>
    <t>1) 최소전공학점 이상 취득
2) 전공영역별 이수학점 이상 취득
3) 나노융합학과에서 이수한 모든 교과목의 성적 평점평균 1.75 이상(단, 학사학위취득 유예 학생 제외)
4) 1),2),3)의 요건 충족</t>
    <phoneticPr fontId="2" type="noConversion"/>
  </si>
  <si>
    <t>직전 학기 성적 평점 평균</t>
  </si>
  <si>
    <t>직전학기 성적 평점평균(100%)</t>
  </si>
  <si>
    <t>미선발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</si>
</sst>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8210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0E1C2C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 inden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176" fontId="4" fillId="4" borderId="11" xfId="0" applyNumberFormat="1" applyFont="1" applyFill="1" applyBorder="1" applyAlignment="1">
      <alignment horizontal="center" vertical="center" wrapText="1"/>
    </xf>
    <xf numFmtId="176" fontId="4" fillId="4" borderId="12" xfId="0" applyNumberFormat="1" applyFont="1" applyFill="1" applyBorder="1" applyAlignment="1">
      <alignment horizontal="center" vertical="center" wrapText="1"/>
    </xf>
    <xf numFmtId="176" fontId="4" fillId="4" borderId="13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9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3" fillId="0" borderId="9" xfId="0" applyFont="1" applyBorder="1" applyAlignment="1">
      <alignment vertical="center" wrapText="1" shrinkToFit="1"/>
    </xf>
    <xf numFmtId="0" fontId="6" fillId="2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3" fillId="0" borderId="9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>
      <alignment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76" fontId="4" fillId="4" borderId="27" xfId="0" applyNumberFormat="1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vertical="center" wrapText="1"/>
    </xf>
    <xf numFmtId="0" fontId="0" fillId="0" borderId="8" xfId="0" applyBorder="1" applyAlignment="1">
      <alignment horizontal="left" vertical="center"/>
    </xf>
    <xf numFmtId="0" fontId="12" fillId="0" borderId="2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23" xfId="0" applyFont="1" applyBorder="1">
      <alignment vertical="center"/>
    </xf>
    <xf numFmtId="0" fontId="12" fillId="0" borderId="30" xfId="0" applyFont="1" applyBorder="1" applyAlignment="1">
      <alignment horizontal="center" vertical="center"/>
    </xf>
    <xf numFmtId="0" fontId="12" fillId="0" borderId="21" xfId="0" applyFont="1" applyBorder="1" applyAlignment="1">
      <alignment vertical="center" wrapText="1"/>
    </xf>
    <xf numFmtId="0" fontId="13" fillId="0" borderId="17" xfId="0" applyFont="1" applyBorder="1" applyAlignment="1">
      <alignment horizontal="center" vertical="center" wrapText="1" shrinkToFit="1"/>
    </xf>
    <xf numFmtId="0" fontId="13" fillId="0" borderId="3" xfId="0" applyFont="1" applyBorder="1" applyAlignment="1">
      <alignment horizontal="center" vertical="center"/>
    </xf>
    <xf numFmtId="0" fontId="0" fillId="0" borderId="25" xfId="0" applyBorder="1">
      <alignment vertical="center"/>
    </xf>
    <xf numFmtId="0" fontId="7" fillId="0" borderId="0" xfId="0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1</xdr:row>
      <xdr:rowOff>9525</xdr:rowOff>
    </xdr:from>
    <xdr:to>
      <xdr:col>9</xdr:col>
      <xdr:colOff>1100667</xdr:colOff>
      <xdr:row>1</xdr:row>
      <xdr:rowOff>2238375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8B98A7B-DAFA-48A5-8E53-1C3FD5990178}"/>
            </a:ext>
          </a:extLst>
        </xdr:cNvPr>
        <xdr:cNvSpPr/>
      </xdr:nvSpPr>
      <xdr:spPr>
        <a:xfrm>
          <a:off x="104775" y="342900"/>
          <a:ext cx="14121342" cy="2228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8</xdr:col>
      <xdr:colOff>643467</xdr:colOff>
      <xdr:row>1</xdr:row>
      <xdr:rowOff>2228850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A54378F4-B87D-4514-8479-4D3B4743F2EC}"/>
            </a:ext>
          </a:extLst>
        </xdr:cNvPr>
        <xdr:cNvSpPr/>
      </xdr:nvSpPr>
      <xdr:spPr>
        <a:xfrm>
          <a:off x="0" y="333375"/>
          <a:ext cx="14121342" cy="2228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1"/>
  <sheetViews>
    <sheetView tabSelected="1" zoomScaleNormal="100" zoomScaleSheetLayoutView="80" workbookViewId="0">
      <pane ySplit="4" topLeftCell="A5" activePane="bottomLeft" state="frozen"/>
      <selection activeCell="G28" sqref="G28"/>
      <selection pane="bottomLeft" activeCell="G7" sqref="G7"/>
    </sheetView>
  </sheetViews>
  <sheetFormatPr defaultRowHeight="16.5" x14ac:dyDescent="0.3"/>
  <cols>
    <col min="1" max="1" width="0" hidden="1" customWidth="1"/>
    <col min="2" max="2" width="9" hidden="1" customWidth="1"/>
    <col min="3" max="3" width="6.75" hidden="1" customWidth="1"/>
    <col min="4" max="4" width="17.25" style="4" bestFit="1" customWidth="1"/>
    <col min="5" max="5" width="21.375" bestFit="1" customWidth="1"/>
    <col min="6" max="6" width="15.375" style="1" bestFit="1" customWidth="1"/>
    <col min="7" max="7" width="41.5" style="4" customWidth="1"/>
    <col min="8" max="8" width="61.375" style="4" customWidth="1"/>
    <col min="9" max="9" width="15.375" style="1" bestFit="1" customWidth="1"/>
    <col min="10" max="10" width="46.875" style="4" customWidth="1"/>
    <col min="11" max="11" width="16.25" style="1" bestFit="1" customWidth="1"/>
    <col min="12" max="12" width="13.75" bestFit="1" customWidth="1"/>
  </cols>
  <sheetData>
    <row r="1" spans="4:12" ht="26.25" x14ac:dyDescent="0.3">
      <c r="D1" s="85" t="s">
        <v>56</v>
      </c>
      <c r="E1" s="85"/>
      <c r="F1" s="85"/>
      <c r="G1" s="85"/>
      <c r="H1" s="85"/>
      <c r="I1" s="85"/>
      <c r="J1" s="85"/>
      <c r="K1" s="85"/>
    </row>
    <row r="2" spans="4:12" s="17" customFormat="1" ht="180.75" customHeight="1" thickBot="1" x14ac:dyDescent="0.35">
      <c r="D2" s="16"/>
      <c r="E2" s="16"/>
      <c r="F2" s="16"/>
      <c r="G2" s="16"/>
      <c r="H2" s="16"/>
      <c r="I2" s="16"/>
      <c r="J2" s="16"/>
      <c r="K2" s="16"/>
    </row>
    <row r="3" spans="4:12" s="2" customFormat="1" ht="17.25" thickBot="1" x14ac:dyDescent="0.35">
      <c r="D3" s="86" t="s">
        <v>0</v>
      </c>
      <c r="E3" s="88" t="s">
        <v>10</v>
      </c>
      <c r="F3" s="92" t="s">
        <v>20</v>
      </c>
      <c r="G3" s="92"/>
      <c r="H3" s="93"/>
      <c r="I3" s="92" t="s">
        <v>21</v>
      </c>
      <c r="J3" s="93"/>
      <c r="K3" s="90" t="s">
        <v>61</v>
      </c>
      <c r="L3" s="94" t="s">
        <v>11</v>
      </c>
    </row>
    <row r="4" spans="4:12" s="2" customFormat="1" ht="39" x14ac:dyDescent="0.3">
      <c r="D4" s="87"/>
      <c r="E4" s="89"/>
      <c r="F4" s="56" t="s">
        <v>96</v>
      </c>
      <c r="G4" s="9" t="s">
        <v>19</v>
      </c>
      <c r="H4" s="22" t="s">
        <v>97</v>
      </c>
      <c r="I4" s="56" t="s">
        <v>96</v>
      </c>
      <c r="J4" s="8" t="s">
        <v>19</v>
      </c>
      <c r="K4" s="91"/>
      <c r="L4" s="95"/>
    </row>
    <row r="5" spans="4:12" s="2" customFormat="1" x14ac:dyDescent="0.3">
      <c r="D5" s="99" t="s">
        <v>5</v>
      </c>
      <c r="E5" s="24" t="s">
        <v>23</v>
      </c>
      <c r="F5" s="29">
        <v>0</v>
      </c>
      <c r="G5" s="19"/>
      <c r="H5" s="31"/>
      <c r="I5" s="54">
        <v>0</v>
      </c>
      <c r="J5" s="31"/>
      <c r="K5" s="58">
        <v>590</v>
      </c>
      <c r="L5" s="10" t="s">
        <v>65</v>
      </c>
    </row>
    <row r="6" spans="4:12" s="2" customFormat="1" ht="49.5" x14ac:dyDescent="0.3">
      <c r="D6" s="100"/>
      <c r="E6" s="24" t="s">
        <v>24</v>
      </c>
      <c r="F6" s="110">
        <v>10</v>
      </c>
      <c r="G6" s="26" t="s">
        <v>81</v>
      </c>
      <c r="H6" s="30" t="s">
        <v>35</v>
      </c>
      <c r="I6" s="54">
        <v>10</v>
      </c>
      <c r="J6" s="25" t="s">
        <v>81</v>
      </c>
      <c r="K6" s="58">
        <v>505</v>
      </c>
      <c r="L6" s="10" t="s">
        <v>68</v>
      </c>
    </row>
    <row r="7" spans="4:12" s="2" customFormat="1" ht="29.25" customHeight="1" x14ac:dyDescent="0.3">
      <c r="D7" s="100"/>
      <c r="E7" s="3" t="s">
        <v>12</v>
      </c>
      <c r="F7" s="110">
        <v>16</v>
      </c>
      <c r="G7" s="26" t="s">
        <v>72</v>
      </c>
      <c r="H7" s="25"/>
      <c r="I7" s="54">
        <v>17</v>
      </c>
      <c r="J7" s="25" t="s">
        <v>72</v>
      </c>
      <c r="K7" s="58" t="s">
        <v>58</v>
      </c>
      <c r="L7" s="27" t="s">
        <v>33</v>
      </c>
    </row>
    <row r="8" spans="4:12" s="2" customFormat="1" ht="49.5" x14ac:dyDescent="0.3">
      <c r="D8" s="100"/>
      <c r="E8" s="3" t="s">
        <v>13</v>
      </c>
      <c r="F8" s="110">
        <v>30</v>
      </c>
      <c r="G8" s="26" t="s">
        <v>69</v>
      </c>
      <c r="H8" s="30" t="s">
        <v>35</v>
      </c>
      <c r="I8" s="54">
        <v>30</v>
      </c>
      <c r="J8" s="25" t="s">
        <v>69</v>
      </c>
      <c r="K8" s="63" t="s">
        <v>70</v>
      </c>
      <c r="L8" s="10" t="s">
        <v>68</v>
      </c>
    </row>
    <row r="9" spans="4:12" s="2" customFormat="1" x14ac:dyDescent="0.3">
      <c r="D9" s="100"/>
      <c r="E9" s="3" t="s">
        <v>4</v>
      </c>
      <c r="F9" s="110"/>
      <c r="G9" s="26"/>
      <c r="H9" s="31"/>
      <c r="I9" s="54"/>
      <c r="J9" s="31"/>
      <c r="K9" s="58"/>
      <c r="L9" s="10"/>
    </row>
    <row r="10" spans="4:12" s="2" customFormat="1" ht="49.5" x14ac:dyDescent="0.3">
      <c r="D10" s="100"/>
      <c r="E10" s="5" t="s">
        <v>17</v>
      </c>
      <c r="F10" s="110">
        <v>10</v>
      </c>
      <c r="G10" s="111" t="s">
        <v>94</v>
      </c>
      <c r="H10" s="15" t="s">
        <v>34</v>
      </c>
      <c r="I10" s="54">
        <v>10</v>
      </c>
      <c r="J10" s="35" t="s">
        <v>94</v>
      </c>
      <c r="K10" s="58">
        <v>119</v>
      </c>
      <c r="L10" s="10" t="s">
        <v>64</v>
      </c>
    </row>
    <row r="11" spans="4:12" s="2" customFormat="1" ht="49.5" x14ac:dyDescent="0.3">
      <c r="D11" s="100"/>
      <c r="E11" s="5" t="s">
        <v>18</v>
      </c>
      <c r="F11" s="110">
        <v>15</v>
      </c>
      <c r="G11" s="23" t="s">
        <v>95</v>
      </c>
      <c r="H11" s="15" t="s">
        <v>35</v>
      </c>
      <c r="I11" s="54">
        <v>15</v>
      </c>
      <c r="J11" s="18" t="s">
        <v>95</v>
      </c>
      <c r="K11" s="59">
        <v>140</v>
      </c>
      <c r="L11" s="10" t="s">
        <v>64</v>
      </c>
    </row>
    <row r="12" spans="4:12" s="2" customFormat="1" ht="66" x14ac:dyDescent="0.3">
      <c r="D12" s="100"/>
      <c r="E12" s="3" t="s">
        <v>14</v>
      </c>
      <c r="F12" s="29">
        <v>4</v>
      </c>
      <c r="G12" s="26" t="s">
        <v>79</v>
      </c>
      <c r="H12" s="30" t="s">
        <v>80</v>
      </c>
      <c r="I12" s="54">
        <v>4</v>
      </c>
      <c r="J12" s="18" t="s">
        <v>79</v>
      </c>
      <c r="K12" s="60">
        <v>340</v>
      </c>
      <c r="L12" s="10" t="s">
        <v>68</v>
      </c>
    </row>
    <row r="13" spans="4:12" s="2" customFormat="1" ht="49.5" x14ac:dyDescent="0.3">
      <c r="D13" s="100"/>
      <c r="E13" s="3" t="s">
        <v>25</v>
      </c>
      <c r="F13" s="29">
        <v>16</v>
      </c>
      <c r="G13" s="26" t="s">
        <v>84</v>
      </c>
      <c r="H13" s="30" t="s">
        <v>22</v>
      </c>
      <c r="I13" s="54">
        <v>16</v>
      </c>
      <c r="J13" s="18" t="s">
        <v>84</v>
      </c>
      <c r="K13" s="58" t="s">
        <v>85</v>
      </c>
      <c r="L13" s="27" t="s">
        <v>33</v>
      </c>
    </row>
    <row r="14" spans="4:12" s="2" customFormat="1" x14ac:dyDescent="0.3">
      <c r="D14" s="101"/>
      <c r="E14" s="6" t="s">
        <v>15</v>
      </c>
      <c r="F14" s="7">
        <f>SUM(F5:F13)</f>
        <v>101</v>
      </c>
      <c r="G14" s="33"/>
      <c r="H14" s="32"/>
      <c r="I14" s="7">
        <f>SUM(I5:I13)</f>
        <v>102</v>
      </c>
      <c r="J14" s="32"/>
      <c r="K14" s="61"/>
      <c r="L14" s="11"/>
    </row>
    <row r="15" spans="4:12" s="2" customFormat="1" ht="49.5" x14ac:dyDescent="0.3">
      <c r="D15" s="98" t="s">
        <v>26</v>
      </c>
      <c r="E15" s="3" t="s">
        <v>7</v>
      </c>
      <c r="F15" s="29">
        <v>3</v>
      </c>
      <c r="G15" s="34" t="s">
        <v>76</v>
      </c>
      <c r="H15" s="20" t="s">
        <v>36</v>
      </c>
      <c r="I15" s="54">
        <v>3</v>
      </c>
      <c r="J15" s="30" t="s">
        <v>77</v>
      </c>
      <c r="K15" s="58" t="s">
        <v>78</v>
      </c>
      <c r="L15" s="10" t="s">
        <v>68</v>
      </c>
    </row>
    <row r="16" spans="4:12" s="2" customFormat="1" ht="49.5" x14ac:dyDescent="0.3">
      <c r="D16" s="98"/>
      <c r="E16" s="3" t="s">
        <v>9</v>
      </c>
      <c r="F16" s="29">
        <v>4</v>
      </c>
      <c r="G16" s="34" t="s">
        <v>86</v>
      </c>
      <c r="H16" s="21" t="s">
        <v>87</v>
      </c>
      <c r="I16" s="54">
        <v>2</v>
      </c>
      <c r="J16" s="30" t="s">
        <v>86</v>
      </c>
      <c r="K16" s="58">
        <v>690</v>
      </c>
      <c r="L16" s="10" t="s">
        <v>68</v>
      </c>
    </row>
    <row r="17" spans="4:12" s="2" customFormat="1" ht="49.5" x14ac:dyDescent="0.3">
      <c r="D17" s="98"/>
      <c r="E17" s="3" t="s">
        <v>16</v>
      </c>
      <c r="F17" s="29">
        <v>5</v>
      </c>
      <c r="G17" s="34" t="s">
        <v>91</v>
      </c>
      <c r="H17" s="30" t="s">
        <v>92</v>
      </c>
      <c r="I17" s="54">
        <v>5</v>
      </c>
      <c r="J17" s="30" t="s">
        <v>91</v>
      </c>
      <c r="K17" s="58" t="s">
        <v>93</v>
      </c>
      <c r="L17" s="27" t="s">
        <v>68</v>
      </c>
    </row>
    <row r="18" spans="4:12" s="2" customFormat="1" x14ac:dyDescent="0.3">
      <c r="D18" s="98"/>
      <c r="E18" s="6" t="s">
        <v>15</v>
      </c>
      <c r="F18" s="7">
        <f t="shared" ref="F18:I18" si="0">SUM(F15:F17)</f>
        <v>12</v>
      </c>
      <c r="G18" s="33"/>
      <c r="H18" s="32"/>
      <c r="I18" s="7">
        <f t="shared" si="0"/>
        <v>10</v>
      </c>
      <c r="J18" s="32"/>
      <c r="K18" s="61"/>
      <c r="L18" s="11"/>
    </row>
    <row r="19" spans="4:12" s="2" customFormat="1" ht="49.5" x14ac:dyDescent="0.3">
      <c r="D19" s="98" t="s">
        <v>2</v>
      </c>
      <c r="E19" s="3" t="s">
        <v>6</v>
      </c>
      <c r="F19" s="29">
        <v>15</v>
      </c>
      <c r="G19" s="34" t="s">
        <v>73</v>
      </c>
      <c r="H19" s="30" t="s">
        <v>35</v>
      </c>
      <c r="I19" s="54">
        <v>15</v>
      </c>
      <c r="J19" s="30" t="s">
        <v>73</v>
      </c>
      <c r="K19" s="58">
        <v>320</v>
      </c>
      <c r="L19" s="10" t="s">
        <v>64</v>
      </c>
    </row>
    <row r="20" spans="4:12" s="2" customFormat="1" ht="49.5" x14ac:dyDescent="0.3">
      <c r="D20" s="98"/>
      <c r="E20" s="24" t="s">
        <v>3</v>
      </c>
      <c r="F20" s="29">
        <v>7</v>
      </c>
      <c r="G20" s="34" t="s">
        <v>90</v>
      </c>
      <c r="H20" s="30" t="s">
        <v>34</v>
      </c>
      <c r="I20" s="54">
        <v>7</v>
      </c>
      <c r="J20" s="15" t="s">
        <v>90</v>
      </c>
      <c r="K20" s="58">
        <v>310</v>
      </c>
      <c r="L20" s="10" t="s">
        <v>64</v>
      </c>
    </row>
    <row r="21" spans="4:12" s="2" customFormat="1" x14ac:dyDescent="0.3">
      <c r="D21" s="98"/>
      <c r="E21" s="6" t="s">
        <v>15</v>
      </c>
      <c r="F21" s="7">
        <f>SUM(F19:F20)</f>
        <v>22</v>
      </c>
      <c r="G21" s="33"/>
      <c r="H21" s="28"/>
      <c r="I21" s="7">
        <f>SUM(I19:I20)</f>
        <v>22</v>
      </c>
      <c r="J21" s="28"/>
      <c r="K21" s="61"/>
      <c r="L21" s="11"/>
    </row>
    <row r="22" spans="4:12" s="2" customFormat="1" ht="49.5" x14ac:dyDescent="0.3">
      <c r="D22" s="98" t="s">
        <v>27</v>
      </c>
      <c r="E22" s="3" t="s">
        <v>28</v>
      </c>
      <c r="F22" s="29">
        <v>20</v>
      </c>
      <c r="G22" s="34" t="s">
        <v>74</v>
      </c>
      <c r="H22" s="30" t="s">
        <v>75</v>
      </c>
      <c r="I22" s="54">
        <v>20</v>
      </c>
      <c r="J22" s="25" t="s">
        <v>66</v>
      </c>
      <c r="K22" s="58">
        <v>630</v>
      </c>
      <c r="L22" s="10" t="s">
        <v>68</v>
      </c>
    </row>
    <row r="23" spans="4:12" s="2" customFormat="1" ht="66" x14ac:dyDescent="0.3">
      <c r="D23" s="98"/>
      <c r="E23" s="3" t="s">
        <v>29</v>
      </c>
      <c r="F23" s="29">
        <v>10</v>
      </c>
      <c r="G23" s="26" t="s">
        <v>66</v>
      </c>
      <c r="H23" s="30" t="s">
        <v>67</v>
      </c>
      <c r="I23" s="54">
        <v>10</v>
      </c>
      <c r="J23" s="18" t="s">
        <v>66</v>
      </c>
      <c r="K23" s="58">
        <v>480</v>
      </c>
      <c r="L23" s="10" t="s">
        <v>68</v>
      </c>
    </row>
    <row r="24" spans="4:12" s="2" customFormat="1" ht="49.5" x14ac:dyDescent="0.3">
      <c r="D24" s="98"/>
      <c r="E24" s="3" t="s">
        <v>30</v>
      </c>
      <c r="F24" s="29">
        <v>24</v>
      </c>
      <c r="G24" s="26" t="s">
        <v>82</v>
      </c>
      <c r="H24" s="30" t="s">
        <v>83</v>
      </c>
      <c r="I24" s="54">
        <v>24</v>
      </c>
      <c r="J24" s="18" t="s">
        <v>82</v>
      </c>
      <c r="K24" s="58">
        <v>640</v>
      </c>
      <c r="L24" s="10" t="s">
        <v>68</v>
      </c>
    </row>
    <row r="25" spans="4:12" s="2" customFormat="1" ht="82.5" x14ac:dyDescent="0.3">
      <c r="D25" s="98"/>
      <c r="E25" s="24" t="s">
        <v>31</v>
      </c>
      <c r="F25" s="29">
        <v>24</v>
      </c>
      <c r="G25" s="26" t="s">
        <v>66</v>
      </c>
      <c r="H25" s="30" t="s">
        <v>71</v>
      </c>
      <c r="I25" s="54">
        <v>23</v>
      </c>
      <c r="J25" s="18" t="s">
        <v>66</v>
      </c>
      <c r="K25" s="58">
        <v>650</v>
      </c>
      <c r="L25" s="10" t="s">
        <v>68</v>
      </c>
    </row>
    <row r="26" spans="4:12" s="2" customFormat="1" x14ac:dyDescent="0.3">
      <c r="D26" s="98"/>
      <c r="E26" s="6" t="s">
        <v>15</v>
      </c>
      <c r="F26" s="7">
        <f>SUM(F22:F25)</f>
        <v>78</v>
      </c>
      <c r="G26" s="33"/>
      <c r="H26" s="28"/>
      <c r="I26" s="7">
        <f>SUM(I22:I25)</f>
        <v>77</v>
      </c>
      <c r="J26" s="28"/>
      <c r="K26" s="61"/>
      <c r="L26" s="11"/>
    </row>
    <row r="27" spans="4:12" s="2" customFormat="1" ht="66" x14ac:dyDescent="0.3">
      <c r="D27" s="98" t="s">
        <v>59</v>
      </c>
      <c r="E27" s="3" t="s">
        <v>8</v>
      </c>
      <c r="F27" s="29">
        <v>3</v>
      </c>
      <c r="G27" s="26" t="s">
        <v>88</v>
      </c>
      <c r="H27" s="30" t="s">
        <v>89</v>
      </c>
      <c r="I27" s="54">
        <v>0</v>
      </c>
      <c r="J27" s="25"/>
      <c r="K27" s="58">
        <v>360</v>
      </c>
      <c r="L27" s="10" t="s">
        <v>68</v>
      </c>
    </row>
    <row r="28" spans="4:12" s="2" customFormat="1" x14ac:dyDescent="0.3">
      <c r="D28" s="98"/>
      <c r="E28" s="6" t="s">
        <v>15</v>
      </c>
      <c r="F28" s="7">
        <f>SUM(F27:F27)</f>
        <v>3</v>
      </c>
      <c r="G28" s="33"/>
      <c r="H28" s="28"/>
      <c r="I28" s="7">
        <f>SUM(I27:I27)</f>
        <v>0</v>
      </c>
      <c r="J28" s="28"/>
      <c r="K28" s="61"/>
      <c r="L28" s="11"/>
    </row>
    <row r="29" spans="4:12" s="2" customFormat="1" ht="49.5" x14ac:dyDescent="0.3">
      <c r="D29" s="98" t="s">
        <v>60</v>
      </c>
      <c r="E29" s="3" t="s">
        <v>32</v>
      </c>
      <c r="F29" s="29">
        <v>10</v>
      </c>
      <c r="G29" s="26" t="s">
        <v>62</v>
      </c>
      <c r="H29" s="15" t="s">
        <v>63</v>
      </c>
      <c r="I29" s="54"/>
      <c r="J29" s="25"/>
      <c r="K29" s="58">
        <v>420</v>
      </c>
      <c r="L29" s="10" t="s">
        <v>64</v>
      </c>
    </row>
    <row r="30" spans="4:12" s="2" customFormat="1" x14ac:dyDescent="0.3">
      <c r="D30" s="98"/>
      <c r="E30" s="6" t="s">
        <v>15</v>
      </c>
      <c r="F30" s="7">
        <f>SUM(F29:F29)</f>
        <v>10</v>
      </c>
      <c r="G30" s="6"/>
      <c r="H30" s="28"/>
      <c r="I30" s="7">
        <f>SUM(I29:I29)</f>
        <v>0</v>
      </c>
      <c r="J30" s="28"/>
      <c r="K30" s="61"/>
      <c r="L30" s="11"/>
    </row>
    <row r="31" spans="4:12" s="2" customFormat="1" ht="33" customHeight="1" thickBot="1" x14ac:dyDescent="0.35">
      <c r="D31" s="96" t="s">
        <v>1</v>
      </c>
      <c r="E31" s="97"/>
      <c r="F31" s="14">
        <f t="shared" ref="F31:J31" si="1">F14+F18+F21+F26+F28+F30</f>
        <v>226</v>
      </c>
      <c r="G31" s="12">
        <f t="shared" si="1"/>
        <v>0</v>
      </c>
      <c r="H31" s="13">
        <f t="shared" si="1"/>
        <v>0</v>
      </c>
      <c r="I31" s="55">
        <f t="shared" si="1"/>
        <v>211</v>
      </c>
      <c r="J31" s="13">
        <f t="shared" si="1"/>
        <v>0</v>
      </c>
      <c r="K31" s="62"/>
      <c r="L31" s="13"/>
    </row>
  </sheetData>
  <mergeCells count="14">
    <mergeCell ref="L3:L4"/>
    <mergeCell ref="D31:E31"/>
    <mergeCell ref="D15:D18"/>
    <mergeCell ref="D19:D21"/>
    <mergeCell ref="D5:D14"/>
    <mergeCell ref="D22:D26"/>
    <mergeCell ref="D27:D28"/>
    <mergeCell ref="D29:D30"/>
    <mergeCell ref="D1:K1"/>
    <mergeCell ref="D3:D4"/>
    <mergeCell ref="E3:E4"/>
    <mergeCell ref="K3:K4"/>
    <mergeCell ref="F3:H3"/>
    <mergeCell ref="I3:J3"/>
  </mergeCells>
  <phoneticPr fontId="2" type="noConversion"/>
  <printOptions horizontalCentered="1"/>
  <pageMargins left="0.25" right="0.25" top="0.75" bottom="0.75" header="0.3" footer="0.3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9EFB7-D251-494E-ADEE-65A53684F56D}">
  <dimension ref="A1:M11"/>
  <sheetViews>
    <sheetView topLeftCell="D1" workbookViewId="0">
      <selection activeCell="G19" sqref="G19"/>
    </sheetView>
  </sheetViews>
  <sheetFormatPr defaultColWidth="73.125" defaultRowHeight="16.5" x14ac:dyDescent="0.3"/>
  <cols>
    <col min="1" max="2" width="3.25" hidden="1" customWidth="1"/>
    <col min="3" max="3" width="10" hidden="1" customWidth="1"/>
    <col min="4" max="4" width="27.625" style="4" bestFit="1" customWidth="1"/>
    <col min="5" max="5" width="9.25" bestFit="1" customWidth="1"/>
    <col min="6" max="6" width="15.375" style="1" bestFit="1" customWidth="1"/>
    <col min="7" max="7" width="66.5" style="1" customWidth="1"/>
    <col min="8" max="8" width="58.125" style="1" customWidth="1"/>
    <col min="9" max="9" width="15.375" bestFit="1" customWidth="1"/>
    <col min="10" max="10" width="63.875" style="1" bestFit="1" customWidth="1"/>
    <col min="11" max="11" width="20.375" style="1" customWidth="1"/>
    <col min="12" max="12" width="15.25" bestFit="1" customWidth="1"/>
    <col min="13" max="13" width="10.5" customWidth="1"/>
    <col min="14" max="23" width="11.75" customWidth="1"/>
  </cols>
  <sheetData>
    <row r="1" spans="4:13" ht="26.25" x14ac:dyDescent="0.3">
      <c r="D1" s="107" t="s">
        <v>57</v>
      </c>
      <c r="E1" s="107"/>
      <c r="F1" s="107"/>
      <c r="G1" s="107"/>
      <c r="H1" s="107"/>
      <c r="I1" s="107"/>
      <c r="J1" s="107"/>
      <c r="K1" s="107"/>
      <c r="L1" s="107"/>
      <c r="M1" s="107"/>
    </row>
    <row r="2" spans="4:13" ht="180" customHeight="1" thickBot="1" x14ac:dyDescent="0.35"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4:13" s="2" customFormat="1" ht="17.25" thickBot="1" x14ac:dyDescent="0.35">
      <c r="D3" s="86" t="s">
        <v>37</v>
      </c>
      <c r="E3" s="88" t="s">
        <v>38</v>
      </c>
      <c r="F3" s="92" t="s">
        <v>20</v>
      </c>
      <c r="G3" s="92"/>
      <c r="H3" s="93"/>
      <c r="I3" s="92"/>
      <c r="J3" s="92"/>
      <c r="K3" s="108" t="s">
        <v>39</v>
      </c>
      <c r="L3" s="109"/>
      <c r="M3" s="94" t="s">
        <v>11</v>
      </c>
    </row>
    <row r="4" spans="4:13" s="2" customFormat="1" ht="39" x14ac:dyDescent="0.3">
      <c r="D4" s="87"/>
      <c r="E4" s="89"/>
      <c r="F4" s="56" t="s">
        <v>96</v>
      </c>
      <c r="G4" s="9" t="s">
        <v>19</v>
      </c>
      <c r="H4" s="22" t="s">
        <v>97</v>
      </c>
      <c r="I4" s="56" t="s">
        <v>96</v>
      </c>
      <c r="J4" s="8" t="s">
        <v>19</v>
      </c>
      <c r="K4" s="36" t="s">
        <v>40</v>
      </c>
      <c r="L4" s="37" t="s">
        <v>41</v>
      </c>
      <c r="M4" s="95"/>
    </row>
    <row r="5" spans="4:13" s="2" customFormat="1" ht="120.75" x14ac:dyDescent="0.3">
      <c r="D5" s="68" t="s">
        <v>42</v>
      </c>
      <c r="E5" s="69" t="s">
        <v>43</v>
      </c>
      <c r="F5" s="70">
        <v>10</v>
      </c>
      <c r="G5" s="71" t="s">
        <v>98</v>
      </c>
      <c r="H5" s="72" t="s">
        <v>99</v>
      </c>
      <c r="I5" s="73">
        <v>10</v>
      </c>
      <c r="J5" s="72" t="s">
        <v>98</v>
      </c>
      <c r="K5" s="74" t="s">
        <v>100</v>
      </c>
      <c r="L5" s="69" t="s">
        <v>101</v>
      </c>
      <c r="M5" s="75"/>
    </row>
    <row r="6" spans="4:13" s="2" customFormat="1" ht="51.75" x14ac:dyDescent="0.3">
      <c r="D6" s="38" t="s">
        <v>44</v>
      </c>
      <c r="E6" s="39" t="s">
        <v>43</v>
      </c>
      <c r="F6" s="41">
        <v>14</v>
      </c>
      <c r="G6" s="43" t="s">
        <v>102</v>
      </c>
      <c r="H6" s="40" t="s">
        <v>22</v>
      </c>
      <c r="I6" s="53">
        <v>15</v>
      </c>
      <c r="J6" s="43" t="s">
        <v>102</v>
      </c>
      <c r="K6" s="57" t="s">
        <v>45</v>
      </c>
      <c r="L6" s="45" t="s">
        <v>46</v>
      </c>
      <c r="M6" s="46"/>
    </row>
    <row r="7" spans="4:13" ht="51.75" x14ac:dyDescent="0.3">
      <c r="D7" s="47" t="s">
        <v>47</v>
      </c>
      <c r="E7" s="39" t="s">
        <v>43</v>
      </c>
      <c r="F7" s="41">
        <v>5</v>
      </c>
      <c r="G7" s="43" t="s">
        <v>103</v>
      </c>
      <c r="H7" s="40" t="s">
        <v>22</v>
      </c>
      <c r="I7" s="53">
        <v>5</v>
      </c>
      <c r="J7" s="43" t="s">
        <v>103</v>
      </c>
      <c r="K7" s="57" t="s">
        <v>45</v>
      </c>
      <c r="L7" s="45" t="s">
        <v>46</v>
      </c>
      <c r="M7" s="42"/>
    </row>
    <row r="8" spans="4:13" ht="86.25" x14ac:dyDescent="0.3">
      <c r="D8" s="47" t="s">
        <v>48</v>
      </c>
      <c r="E8" s="39" t="s">
        <v>43</v>
      </c>
      <c r="F8" s="51">
        <v>80</v>
      </c>
      <c r="G8" s="48" t="s">
        <v>104</v>
      </c>
      <c r="H8" s="49" t="s">
        <v>105</v>
      </c>
      <c r="I8" s="53">
        <v>76</v>
      </c>
      <c r="J8" s="44" t="s">
        <v>104</v>
      </c>
      <c r="K8" s="57" t="s">
        <v>55</v>
      </c>
      <c r="L8" s="45" t="s">
        <v>49</v>
      </c>
      <c r="M8" s="42"/>
    </row>
    <row r="9" spans="4:13" ht="34.5" x14ac:dyDescent="0.3">
      <c r="D9" s="76" t="s">
        <v>50</v>
      </c>
      <c r="E9" s="39" t="s">
        <v>51</v>
      </c>
      <c r="F9" s="77"/>
      <c r="G9" s="78" t="s">
        <v>108</v>
      </c>
      <c r="H9" s="79"/>
      <c r="I9" s="80">
        <v>15</v>
      </c>
      <c r="J9" s="81" t="s">
        <v>106</v>
      </c>
      <c r="K9" s="82" t="s">
        <v>52</v>
      </c>
      <c r="L9" s="83" t="s">
        <v>54</v>
      </c>
      <c r="M9" s="84"/>
    </row>
    <row r="10" spans="4:13" ht="34.5" x14ac:dyDescent="0.3">
      <c r="D10" s="76" t="s">
        <v>53</v>
      </c>
      <c r="E10" s="39" t="s">
        <v>51</v>
      </c>
      <c r="F10" s="77"/>
      <c r="G10" s="78" t="s">
        <v>108</v>
      </c>
      <c r="H10" s="79"/>
      <c r="I10" s="80">
        <v>18</v>
      </c>
      <c r="J10" s="81" t="s">
        <v>107</v>
      </c>
      <c r="K10" s="82" t="s">
        <v>52</v>
      </c>
      <c r="L10" s="83" t="s">
        <v>54</v>
      </c>
      <c r="M10" s="84"/>
    </row>
    <row r="11" spans="4:13" ht="17.25" thickBot="1" x14ac:dyDescent="0.35">
      <c r="D11" s="102"/>
      <c r="E11" s="103"/>
      <c r="F11" s="52">
        <f>SUM(F5:F8)</f>
        <v>109</v>
      </c>
      <c r="G11" s="65"/>
      <c r="H11" s="66"/>
      <c r="I11" s="64">
        <f>SUM(I5:I10)</f>
        <v>139</v>
      </c>
      <c r="J11" s="50"/>
      <c r="K11" s="104"/>
      <c r="L11" s="105"/>
      <c r="M11" s="106"/>
    </row>
  </sheetData>
  <mergeCells count="9">
    <mergeCell ref="D11:E11"/>
    <mergeCell ref="K11:M11"/>
    <mergeCell ref="D1:M1"/>
    <mergeCell ref="D3:D4"/>
    <mergeCell ref="E3:E4"/>
    <mergeCell ref="F3:H3"/>
    <mergeCell ref="I3:J3"/>
    <mergeCell ref="K3:L3"/>
    <mergeCell ref="M3:M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일반학과(삼척)</vt:lpstr>
      <vt:lpstr>미래융합가상학과(삼척)</vt:lpstr>
      <vt:lpstr>'일반학과(삼척)'!Print_Area</vt:lpstr>
      <vt:lpstr>'일반학과(삼척)'!Print_Titles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학사팀</cp:lastModifiedBy>
  <cp:lastPrinted>2026-04-14T05:54:07Z</cp:lastPrinted>
  <dcterms:created xsi:type="dcterms:W3CDTF">2020-10-12T05:48:20Z</dcterms:created>
  <dcterms:modified xsi:type="dcterms:W3CDTF">2026-04-21T08:43:31Z</dcterms:modified>
</cp:coreProperties>
</file>